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US\Desktop\28.06.2021\Лыковская ГЭС\Тариф ГЭС\по затратам\"/>
    </mc:Choice>
  </mc:AlternateContent>
  <bookViews>
    <workbookView xWindow="-110" yWindow="-110" windowWidth="23260" windowHeight="12580"/>
  </bookViews>
  <sheets>
    <sheet name="Лист1" sheetId="1" r:id="rId1"/>
    <sheet name="Лист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1" l="1"/>
  <c r="D23" i="1"/>
  <c r="D34" i="1"/>
  <c r="D33" i="1"/>
  <c r="D9" i="1"/>
  <c r="D41" i="1" l="1"/>
  <c r="D16" i="1" l="1"/>
  <c r="D20" i="1" l="1"/>
  <c r="D6" i="1"/>
  <c r="D11" i="1"/>
  <c r="D5" i="1" l="1"/>
</calcChain>
</file>

<file path=xl/sharedStrings.xml><?xml version="1.0" encoding="utf-8"?>
<sst xmlns="http://schemas.openxmlformats.org/spreadsheetml/2006/main" count="48" uniqueCount="48">
  <si>
    <t>№ п/п</t>
  </si>
  <si>
    <t>Тыс.рублей</t>
  </si>
  <si>
    <t>Расходы на страхование умущества</t>
  </si>
  <si>
    <t>Сырье и материалы</t>
  </si>
  <si>
    <t>электроэнергия покупная</t>
  </si>
  <si>
    <t>ГСМ</t>
  </si>
  <si>
    <t>материалы, хозинвентарь</t>
  </si>
  <si>
    <t>Работы и услуги производственного характера</t>
  </si>
  <si>
    <t>то газопровода</t>
  </si>
  <si>
    <t>хим.анализ воды</t>
  </si>
  <si>
    <t>Расходы на подготовку кадров</t>
  </si>
  <si>
    <t>Расходы на обеспечение мер техники безопасности</t>
  </si>
  <si>
    <t>то АУПС</t>
  </si>
  <si>
    <t>Оплата работ и услуг сторонних организации</t>
  </si>
  <si>
    <t>услуги связи</t>
  </si>
  <si>
    <t>вневедомственная охрана</t>
  </si>
  <si>
    <t>сбор и вывоз ТБО</t>
  </si>
  <si>
    <t>ислуги интренета</t>
  </si>
  <si>
    <t>аренда автотранспорта</t>
  </si>
  <si>
    <t>ремонт автотранспорта</t>
  </si>
  <si>
    <t>транспотрные услуги</t>
  </si>
  <si>
    <t>испытание защитных средств (прочие)</t>
  </si>
  <si>
    <t>электорнная подпись (прочие)</t>
  </si>
  <si>
    <t>Затраты по оплате труда</t>
  </si>
  <si>
    <t>соц.страх</t>
  </si>
  <si>
    <t>Оплат труда</t>
  </si>
  <si>
    <t>НС и ПЗ (прочие)</t>
  </si>
  <si>
    <t>Финансовая аренда (лизинг)</t>
  </si>
  <si>
    <t>Амортизация</t>
  </si>
  <si>
    <t>Пользование водным обьектом</t>
  </si>
  <si>
    <t xml:space="preserve">договор водопользования </t>
  </si>
  <si>
    <t xml:space="preserve">Себестоимость продаж </t>
  </si>
  <si>
    <t>налог на имущество</t>
  </si>
  <si>
    <t>налог на землю</t>
  </si>
  <si>
    <t>проценты по займам</t>
  </si>
  <si>
    <t>услуги банка</t>
  </si>
  <si>
    <t>Прочие доходы и расходы</t>
  </si>
  <si>
    <t>аренда помещений</t>
  </si>
  <si>
    <t>текущий ремонт</t>
  </si>
  <si>
    <t>налог на транспорт</t>
  </si>
  <si>
    <t>ремонт инструмента (тмц, прочие)</t>
  </si>
  <si>
    <t>програмное обеспечение, услуги</t>
  </si>
  <si>
    <t xml:space="preserve">газ покупной </t>
  </si>
  <si>
    <t xml:space="preserve">прочие тмц услуги </t>
  </si>
  <si>
    <t>Объем затрат на производство и реализацию 2021 год</t>
  </si>
  <si>
    <t>2021 год</t>
  </si>
  <si>
    <t>водолазно подводно-технич.работы</t>
  </si>
  <si>
    <t>разработка декларации по ГТС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</si>
</sst>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/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0" fillId="0" borderId="6" xfId="0" applyBorder="1"/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4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4" fontId="1" fillId="0" borderId="7" xfId="0" applyNumberFormat="1" applyFont="1" applyFill="1" applyBorder="1" applyAlignment="1">
      <alignment horizontal="center"/>
    </xf>
    <xf numFmtId="4" fontId="2" fillId="0" borderId="7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2" fillId="0" borderId="5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tabSelected="1" workbookViewId="0">
      <selection activeCell="G8" sqref="G8"/>
    </sheetView>
  </sheetViews>
  <sheetFormatPr defaultRowHeight="14.5" x14ac:dyDescent="0.35"/>
  <cols>
    <col min="1" max="1" width="2" customWidth="1"/>
    <col min="2" max="2" width="7.6328125" customWidth="1"/>
    <col min="3" max="3" width="44.90625" customWidth="1"/>
    <col min="4" max="4" width="25.08984375" customWidth="1"/>
  </cols>
  <sheetData>
    <row r="1" spans="1:4" ht="18.5" x14ac:dyDescent="0.45">
      <c r="A1" s="28" t="s">
        <v>44</v>
      </c>
      <c r="B1" s="28"/>
      <c r="C1" s="28"/>
      <c r="D1" s="28"/>
    </row>
    <row r="2" spans="1:4" ht="15" thickBot="1" x14ac:dyDescent="0.4"/>
    <row r="3" spans="1:4" x14ac:dyDescent="0.35">
      <c r="B3" s="17"/>
      <c r="C3" s="18"/>
      <c r="D3" s="19" t="s">
        <v>1</v>
      </c>
    </row>
    <row r="4" spans="1:4" ht="19" thickBot="1" x14ac:dyDescent="0.5">
      <c r="B4" s="20" t="s">
        <v>0</v>
      </c>
      <c r="C4" s="8"/>
      <c r="D4" s="21" t="s">
        <v>45</v>
      </c>
    </row>
    <row r="5" spans="1:4" ht="18.5" x14ac:dyDescent="0.45">
      <c r="B5" s="9"/>
      <c r="C5" s="10" t="s">
        <v>31</v>
      </c>
      <c r="D5" s="27">
        <f>D6+D10+D11+D16+D20+D23+D39+D40+D41+D44+D45+D46+D19</f>
        <v>19625.426999999996</v>
      </c>
    </row>
    <row r="6" spans="1:4" ht="18.5" x14ac:dyDescent="0.45">
      <c r="B6" s="11">
        <v>1</v>
      </c>
      <c r="C6" s="7" t="s">
        <v>23</v>
      </c>
      <c r="D6" s="22">
        <f>SUM(D7:D9)</f>
        <v>8638.619999999999</v>
      </c>
    </row>
    <row r="7" spans="1:4" ht="18.5" x14ac:dyDescent="0.45">
      <c r="B7" s="11"/>
      <c r="C7" s="6" t="s">
        <v>25</v>
      </c>
      <c r="D7" s="23">
        <v>6615.07</v>
      </c>
    </row>
    <row r="8" spans="1:4" ht="18.5" x14ac:dyDescent="0.45">
      <c r="B8" s="11"/>
      <c r="C8" s="6" t="s">
        <v>24</v>
      </c>
      <c r="D8" s="23">
        <v>1983.87</v>
      </c>
    </row>
    <row r="9" spans="1:4" ht="18.5" x14ac:dyDescent="0.45">
      <c r="B9" s="11"/>
      <c r="C9" s="6" t="s">
        <v>26</v>
      </c>
      <c r="D9" s="23">
        <f>19.8+19.88</f>
        <v>39.68</v>
      </c>
    </row>
    <row r="10" spans="1:4" ht="18.5" x14ac:dyDescent="0.45">
      <c r="B10" s="11">
        <v>2</v>
      </c>
      <c r="C10" s="7" t="s">
        <v>2</v>
      </c>
      <c r="D10" s="22">
        <v>330.95</v>
      </c>
    </row>
    <row r="11" spans="1:4" ht="18.5" x14ac:dyDescent="0.45">
      <c r="B11" s="11">
        <v>3</v>
      </c>
      <c r="C11" s="7" t="s">
        <v>3</v>
      </c>
      <c r="D11" s="22">
        <f>SUM(D12:D15)</f>
        <v>522.22</v>
      </c>
    </row>
    <row r="12" spans="1:4" ht="18.5" x14ac:dyDescent="0.45">
      <c r="B12" s="11"/>
      <c r="C12" s="6" t="s">
        <v>42</v>
      </c>
      <c r="D12" s="23">
        <v>12.14</v>
      </c>
    </row>
    <row r="13" spans="1:4" ht="18.5" x14ac:dyDescent="0.45">
      <c r="B13" s="11"/>
      <c r="C13" s="6" t="s">
        <v>4</v>
      </c>
      <c r="D13" s="23">
        <v>5.74</v>
      </c>
    </row>
    <row r="14" spans="1:4" ht="18.5" x14ac:dyDescent="0.45">
      <c r="B14" s="11"/>
      <c r="C14" s="6" t="s">
        <v>5</v>
      </c>
      <c r="D14" s="23">
        <v>151.59</v>
      </c>
    </row>
    <row r="15" spans="1:4" ht="18.5" x14ac:dyDescent="0.45">
      <c r="B15" s="11"/>
      <c r="C15" s="6" t="s">
        <v>6</v>
      </c>
      <c r="D15" s="23">
        <v>352.75</v>
      </c>
    </row>
    <row r="16" spans="1:4" ht="37" x14ac:dyDescent="0.45">
      <c r="B16" s="11">
        <v>4</v>
      </c>
      <c r="C16" s="16" t="s">
        <v>7</v>
      </c>
      <c r="D16" s="22">
        <f>SUM(D17:D19)</f>
        <v>74.55</v>
      </c>
    </row>
    <row r="17" spans="2:7" ht="18.5" x14ac:dyDescent="0.45">
      <c r="B17" s="11"/>
      <c r="C17" s="6" t="s">
        <v>8</v>
      </c>
      <c r="D17" s="23">
        <v>1.38</v>
      </c>
    </row>
    <row r="18" spans="2:7" ht="18.5" x14ac:dyDescent="0.45">
      <c r="B18" s="11"/>
      <c r="C18" s="6" t="s">
        <v>9</v>
      </c>
      <c r="D18" s="23">
        <v>24.75</v>
      </c>
    </row>
    <row r="19" spans="2:7" ht="18.5" x14ac:dyDescent="0.45">
      <c r="B19" s="11">
        <v>5</v>
      </c>
      <c r="C19" s="7" t="s">
        <v>10</v>
      </c>
      <c r="D19" s="23">
        <v>48.42</v>
      </c>
    </row>
    <row r="20" spans="2:7" ht="37" x14ac:dyDescent="0.45">
      <c r="B20" s="11">
        <v>6</v>
      </c>
      <c r="C20" s="16" t="s">
        <v>11</v>
      </c>
      <c r="D20" s="22">
        <f>SUM(D21:D22)</f>
        <v>20.82</v>
      </c>
    </row>
    <row r="21" spans="2:7" ht="18.5" x14ac:dyDescent="0.45">
      <c r="B21" s="11"/>
      <c r="C21" s="6" t="s">
        <v>12</v>
      </c>
      <c r="D21" s="24">
        <v>10.18</v>
      </c>
    </row>
    <row r="22" spans="2:7" ht="18.5" x14ac:dyDescent="0.45">
      <c r="B22" s="11"/>
      <c r="C22" s="6" t="s">
        <v>21</v>
      </c>
      <c r="D22" s="24">
        <v>10.64</v>
      </c>
      <c r="G22" s="5"/>
    </row>
    <row r="23" spans="2:7" ht="37" x14ac:dyDescent="0.45">
      <c r="B23" s="11">
        <v>7</v>
      </c>
      <c r="C23" s="16" t="s">
        <v>13</v>
      </c>
      <c r="D23" s="25">
        <f>SUM(D24:D38)</f>
        <v>1936.6969999999999</v>
      </c>
    </row>
    <row r="24" spans="2:7" ht="18.5" x14ac:dyDescent="0.45">
      <c r="B24" s="11"/>
      <c r="C24" s="6" t="s">
        <v>14</v>
      </c>
      <c r="D24" s="24">
        <v>74.2</v>
      </c>
    </row>
    <row r="25" spans="2:7" ht="18.5" x14ac:dyDescent="0.45">
      <c r="B25" s="11"/>
      <c r="C25" s="6" t="s">
        <v>15</v>
      </c>
      <c r="D25" s="24">
        <v>36</v>
      </c>
    </row>
    <row r="26" spans="2:7" ht="18.5" x14ac:dyDescent="0.45">
      <c r="B26" s="11"/>
      <c r="C26" s="6" t="s">
        <v>16</v>
      </c>
      <c r="D26" s="24">
        <v>1.73</v>
      </c>
    </row>
    <row r="27" spans="2:7" ht="18.5" x14ac:dyDescent="0.45">
      <c r="B27" s="11"/>
      <c r="C27" s="6" t="s">
        <v>41</v>
      </c>
      <c r="D27" s="24">
        <v>9.98</v>
      </c>
    </row>
    <row r="28" spans="2:7" ht="18.5" x14ac:dyDescent="0.45">
      <c r="B28" s="11"/>
      <c r="C28" s="6" t="s">
        <v>17</v>
      </c>
      <c r="D28" s="24">
        <v>50.847000000000001</v>
      </c>
    </row>
    <row r="29" spans="2:7" ht="18.5" x14ac:dyDescent="0.45">
      <c r="B29" s="11"/>
      <c r="C29" s="6" t="s">
        <v>18</v>
      </c>
      <c r="D29" s="24">
        <v>395</v>
      </c>
    </row>
    <row r="30" spans="2:7" ht="18.5" x14ac:dyDescent="0.45">
      <c r="B30" s="11"/>
      <c r="C30" s="6" t="s">
        <v>19</v>
      </c>
      <c r="D30" s="24">
        <v>189.87</v>
      </c>
    </row>
    <row r="31" spans="2:7" ht="18.5" x14ac:dyDescent="0.45">
      <c r="B31" s="11"/>
      <c r="C31" s="6" t="s">
        <v>37</v>
      </c>
      <c r="D31" s="24">
        <v>300</v>
      </c>
    </row>
    <row r="32" spans="2:7" ht="18.5" x14ac:dyDescent="0.45">
      <c r="B32" s="11"/>
      <c r="C32" s="6" t="s">
        <v>20</v>
      </c>
      <c r="D32" s="24">
        <v>29.43</v>
      </c>
    </row>
    <row r="33" spans="2:7" ht="18.5" x14ac:dyDescent="0.45">
      <c r="B33" s="12"/>
      <c r="C33" s="6" t="s">
        <v>40</v>
      </c>
      <c r="D33" s="24">
        <f>16.75+0.24+2.91+0.58</f>
        <v>20.479999999999997</v>
      </c>
    </row>
    <row r="34" spans="2:7" ht="18.5" x14ac:dyDescent="0.45">
      <c r="B34" s="12"/>
      <c r="C34" s="6" t="s">
        <v>22</v>
      </c>
      <c r="D34" s="24">
        <f>12.53+2.88</f>
        <v>15.41</v>
      </c>
    </row>
    <row r="35" spans="2:7" ht="18.5" x14ac:dyDescent="0.45">
      <c r="B35" s="13"/>
      <c r="C35" s="6" t="s">
        <v>38</v>
      </c>
      <c r="D35" s="24">
        <v>14.36</v>
      </c>
    </row>
    <row r="36" spans="2:7" ht="18.5" x14ac:dyDescent="0.45">
      <c r="B36" s="13"/>
      <c r="C36" s="6" t="s">
        <v>43</v>
      </c>
      <c r="D36" s="24">
        <f>21+5+26.88</f>
        <v>52.879999999999995</v>
      </c>
    </row>
    <row r="37" spans="2:7" ht="18.5" x14ac:dyDescent="0.45">
      <c r="B37" s="13"/>
      <c r="C37" s="6" t="s">
        <v>46</v>
      </c>
      <c r="D37" s="24">
        <v>216.51</v>
      </c>
    </row>
    <row r="38" spans="2:7" ht="18.5" x14ac:dyDescent="0.45">
      <c r="B38" s="13"/>
      <c r="C38" s="6" t="s">
        <v>47</v>
      </c>
      <c r="D38" s="24">
        <v>530</v>
      </c>
    </row>
    <row r="39" spans="2:7" ht="18.5" x14ac:dyDescent="0.45">
      <c r="B39" s="11">
        <v>8</v>
      </c>
      <c r="C39" s="7" t="s">
        <v>27</v>
      </c>
      <c r="D39" s="25">
        <v>145.41999999999999</v>
      </c>
    </row>
    <row r="40" spans="2:7" ht="18.5" x14ac:dyDescent="0.45">
      <c r="B40" s="11">
        <v>9</v>
      </c>
      <c r="C40" s="7" t="s">
        <v>28</v>
      </c>
      <c r="D40" s="25">
        <v>7657.97</v>
      </c>
    </row>
    <row r="41" spans="2:7" ht="18.5" x14ac:dyDescent="0.45">
      <c r="B41" s="11">
        <v>10</v>
      </c>
      <c r="C41" s="7" t="s">
        <v>29</v>
      </c>
      <c r="D41" s="25">
        <f>D42</f>
        <v>164.7</v>
      </c>
    </row>
    <row r="42" spans="2:7" ht="18.5" x14ac:dyDescent="0.45">
      <c r="B42" s="11"/>
      <c r="C42" s="6" t="s">
        <v>30</v>
      </c>
      <c r="D42" s="24">
        <v>164.7</v>
      </c>
    </row>
    <row r="43" spans="2:7" ht="18.5" x14ac:dyDescent="0.45">
      <c r="B43" s="11"/>
      <c r="C43" s="7" t="s">
        <v>36</v>
      </c>
      <c r="D43" s="25"/>
    </row>
    <row r="44" spans="2:7" ht="18.5" x14ac:dyDescent="0.45">
      <c r="B44" s="11"/>
      <c r="C44" s="6" t="s">
        <v>32</v>
      </c>
      <c r="D44" s="24">
        <v>47.48</v>
      </c>
      <c r="G44" s="5"/>
    </row>
    <row r="45" spans="2:7" ht="18.5" x14ac:dyDescent="0.45">
      <c r="B45" s="11"/>
      <c r="C45" s="6" t="s">
        <v>33</v>
      </c>
      <c r="D45" s="24">
        <v>19.62</v>
      </c>
      <c r="G45" s="5"/>
    </row>
    <row r="46" spans="2:7" ht="18.5" x14ac:dyDescent="0.45">
      <c r="B46" s="11"/>
      <c r="C46" s="6" t="s">
        <v>39</v>
      </c>
      <c r="D46" s="24">
        <v>17.96</v>
      </c>
      <c r="G46" s="5"/>
    </row>
    <row r="47" spans="2:7" ht="18.5" x14ac:dyDescent="0.45">
      <c r="B47" s="11"/>
      <c r="C47" s="6" t="s">
        <v>34</v>
      </c>
      <c r="D47" s="24">
        <v>8840.64</v>
      </c>
      <c r="G47" s="5"/>
    </row>
    <row r="48" spans="2:7" ht="18.5" x14ac:dyDescent="0.45">
      <c r="B48" s="11"/>
      <c r="C48" s="6" t="s">
        <v>35</v>
      </c>
      <c r="D48" s="24">
        <v>440.66</v>
      </c>
    </row>
    <row r="49" spans="2:4" ht="19" thickBot="1" x14ac:dyDescent="0.5">
      <c r="B49" s="14"/>
      <c r="C49" s="15"/>
      <c r="D49" s="26"/>
    </row>
    <row r="50" spans="2:4" ht="18.5" x14ac:dyDescent="0.45">
      <c r="B50" s="3"/>
      <c r="C50" s="3"/>
      <c r="D50" s="2"/>
    </row>
    <row r="51" spans="2:4" ht="18.5" x14ac:dyDescent="0.45">
      <c r="B51" s="3"/>
      <c r="C51" s="3"/>
      <c r="D51" s="2"/>
    </row>
    <row r="52" spans="2:4" ht="18.5" x14ac:dyDescent="0.45">
      <c r="B52" s="3"/>
      <c r="C52" s="3"/>
      <c r="D52" s="2"/>
    </row>
    <row r="53" spans="2:4" ht="18.5" x14ac:dyDescent="0.45">
      <c r="B53" s="3"/>
      <c r="C53" s="3"/>
      <c r="D53" s="1"/>
    </row>
    <row r="54" spans="2:4" ht="18.5" x14ac:dyDescent="0.45">
      <c r="B54" s="3"/>
      <c r="C54" s="3"/>
      <c r="D54" s="1"/>
    </row>
    <row r="55" spans="2:4" ht="18.5" x14ac:dyDescent="0.45">
      <c r="B55" s="1"/>
      <c r="C55" s="3"/>
      <c r="D55" s="1"/>
    </row>
    <row r="56" spans="2:4" ht="18.5" x14ac:dyDescent="0.45">
      <c r="B56" s="1"/>
      <c r="C56" s="3"/>
      <c r="D56" s="1"/>
    </row>
    <row r="57" spans="2:4" ht="18.5" x14ac:dyDescent="0.45">
      <c r="B57" s="1"/>
      <c r="C57" s="3"/>
      <c r="D57" s="1"/>
    </row>
    <row r="58" spans="2:4" ht="18.5" x14ac:dyDescent="0.45">
      <c r="B58" s="1"/>
      <c r="C58" s="3"/>
      <c r="D58" s="1"/>
    </row>
    <row r="59" spans="2:4" ht="18.5" x14ac:dyDescent="0.45">
      <c r="B59" s="1"/>
      <c r="C59" s="3"/>
      <c r="D59" s="1"/>
    </row>
    <row r="60" spans="2:4" ht="18.5" x14ac:dyDescent="0.45">
      <c r="B60" s="1"/>
      <c r="C60" s="3"/>
      <c r="D60" s="1"/>
    </row>
    <row r="61" spans="2:4" ht="18.5" x14ac:dyDescent="0.45">
      <c r="B61" s="1"/>
      <c r="C61" s="3"/>
      <c r="D61" s="1"/>
    </row>
    <row r="62" spans="2:4" ht="18.5" x14ac:dyDescent="0.45">
      <c r="B62" s="1"/>
      <c r="C62" s="3"/>
      <c r="D62" s="1"/>
    </row>
    <row r="63" spans="2:4" ht="18.5" x14ac:dyDescent="0.45">
      <c r="B63" s="1"/>
      <c r="C63" s="3"/>
      <c r="D63" s="1"/>
    </row>
    <row r="64" spans="2:4" ht="18.5" x14ac:dyDescent="0.45">
      <c r="B64" s="1"/>
      <c r="C64" s="3"/>
      <c r="D64" s="1"/>
    </row>
    <row r="65" spans="2:4" ht="18.5" x14ac:dyDescent="0.45">
      <c r="B65" s="1"/>
      <c r="C65" s="3"/>
      <c r="D65" s="1"/>
    </row>
    <row r="66" spans="2:4" ht="18.5" x14ac:dyDescent="0.45">
      <c r="B66" s="1"/>
      <c r="C66" s="3"/>
      <c r="D66" s="1"/>
    </row>
    <row r="67" spans="2:4" ht="18.5" x14ac:dyDescent="0.45">
      <c r="B67" s="1"/>
      <c r="C67" s="3"/>
      <c r="D67" s="1"/>
    </row>
    <row r="68" spans="2:4" ht="18.5" x14ac:dyDescent="0.45">
      <c r="B68" s="1"/>
      <c r="C68" s="3"/>
      <c r="D68" s="1"/>
    </row>
    <row r="69" spans="2:4" ht="18.5" x14ac:dyDescent="0.45">
      <c r="B69" s="1"/>
      <c r="C69" s="3"/>
      <c r="D69" s="1"/>
    </row>
    <row r="70" spans="2:4" x14ac:dyDescent="0.35">
      <c r="C70" s="4"/>
    </row>
    <row r="71" spans="2:4" x14ac:dyDescent="0.35">
      <c r="C71" s="4"/>
    </row>
    <row r="72" spans="2:4" x14ac:dyDescent="0.35">
      <c r="C72" s="4"/>
    </row>
    <row r="73" spans="2:4" x14ac:dyDescent="0.35">
      <c r="C73" s="4"/>
    </row>
    <row r="74" spans="2:4" x14ac:dyDescent="0.35">
      <c r="C74" s="4"/>
    </row>
    <row r="75" spans="2:4" x14ac:dyDescent="0.35">
      <c r="C75" s="4"/>
    </row>
    <row r="76" spans="2:4" x14ac:dyDescent="0.35">
      <c r="C76" s="4"/>
    </row>
    <row r="77" spans="2:4" x14ac:dyDescent="0.35">
      <c r="C77" s="4"/>
    </row>
    <row r="78" spans="2:4" x14ac:dyDescent="0.35">
      <c r="C78" s="4"/>
    </row>
    <row r="79" spans="2:4" x14ac:dyDescent="0.35">
      <c r="C79" s="4"/>
    </row>
    <row r="80" spans="2:4" x14ac:dyDescent="0.35">
      <c r="C80" s="4"/>
    </row>
    <row r="81" spans="3:3" x14ac:dyDescent="0.35">
      <c r="C81" s="4"/>
    </row>
    <row r="82" spans="3:3" x14ac:dyDescent="0.35">
      <c r="C82" s="4"/>
    </row>
    <row r="83" spans="3:3" x14ac:dyDescent="0.35">
      <c r="C83" s="4"/>
    </row>
    <row r="84" spans="3:3" x14ac:dyDescent="0.35">
      <c r="C84" s="4"/>
    </row>
    <row r="85" spans="3:3" x14ac:dyDescent="0.35">
      <c r="C85" s="4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8" sqref="C8:C9"/>
    </sheetView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2019-11-07T12:00:40Z</cp:lastPrinted>
  <dcterms:created xsi:type="dcterms:W3CDTF">2019-11-07T10:59:00Z</dcterms:created>
  <dcterms:modified xsi:type="dcterms:W3CDTF">2022-04-26T16:51:33Z</dcterms:modified>
</cp:coreProperties>
</file>